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123\Desktop\Отчет годовой по домам\отчет 2025\"/>
    </mc:Choice>
  </mc:AlternateContent>
  <xr:revisionPtr revIDLastSave="0" documentId="13_ncr:1_{5C8C746F-7E3A-4524-9A84-FDD7D896D6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4" i="1" l="1"/>
  <c r="E9" i="1"/>
  <c r="D111" i="1"/>
  <c r="E111" i="1"/>
  <c r="E54" i="1"/>
  <c r="E22" i="1"/>
  <c r="E25" i="1"/>
  <c r="E29" i="1"/>
  <c r="E34" i="1"/>
  <c r="E37" i="1"/>
  <c r="E40" i="1"/>
  <c r="E47" i="1"/>
  <c r="E50" i="1"/>
  <c r="E51" i="1"/>
  <c r="E57" i="1"/>
  <c r="E61" i="1"/>
  <c r="E67" i="1"/>
  <c r="E76" i="1"/>
  <c r="E80" i="1"/>
  <c r="E86" i="1"/>
  <c r="E91" i="1"/>
  <c r="E99" i="1"/>
  <c r="E106" i="1"/>
  <c r="E107" i="1"/>
  <c r="E110" i="1"/>
  <c r="E18" i="1"/>
  <c r="E13" i="1"/>
  <c r="E132" i="1"/>
  <c r="E151" i="1"/>
  <c r="E146" i="1"/>
  <c r="E142" i="1"/>
</calcChain>
</file>

<file path=xl/sharedStrings.xml><?xml version="1.0" encoding="utf-8"?>
<sst xmlns="http://schemas.openxmlformats.org/spreadsheetml/2006/main" count="232" uniqueCount="143">
  <si>
    <t>Показатель</t>
  </si>
  <si>
    <t>Остаток на лицевом счете МКД на начало периода</t>
  </si>
  <si>
    <t>Начислено на лицевой счет МКД</t>
  </si>
  <si>
    <t>Выполнено работ (оказано услуг), всего:</t>
  </si>
  <si>
    <t>в том числе:</t>
  </si>
  <si>
    <t>- содержание общего имущества МКД, всего:</t>
  </si>
  <si>
    <t>1. Работы, выполняемые в отношении всех видов фундаментов:</t>
  </si>
  <si>
    <t>проверка соответствия параметров вертикальной планировки территории вокруг здания проектным параметрам. Устранение выявленных нарушений;</t>
  </si>
  <si>
    <t>проверка технического состояния видимых частей конструкций с выявлением:</t>
  </si>
  <si>
    <t>признаков неравномерных осадок фундаментов всех типов;</t>
  </si>
  <si>
    <t>коррозии арматуры, расслаивания, трещин, выпучивания, отклонения от вертикали в домах с железобетонными фундаментами;</t>
  </si>
  <si>
    <t>2. Работы, выполняемые в зданиях с подвалами:</t>
  </si>
  <si>
    <t>проверка температурно-влажностного режима подвальных помещений и при выявлении нарушений устранение причин его нарушения;</t>
  </si>
  <si>
    <t>проверка состояния помещений подвалов, входов в подвалы и приямков, принятие мер, исключающих подтопление, захламление, загрязнение и загромождение таких помещений, а также мер, обеспечивающих их вентиляцию в соответствии с проектными требованиями;</t>
  </si>
  <si>
    <t>контроль за состоянием дверей подвалов, запорных устройств на них. Устранение выявленных неисправностей.</t>
  </si>
  <si>
    <t>3. Работы, выполняемые для надлежащего содержания стен многоквартирных домов: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</si>
  <si>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здания и стенами;</t>
  </si>
  <si>
    <t>выявление повреждений в кладке, наличия и характера трещин, выветривания, отклонения от вертикали и выпучивания отдельных участков стен, нарушения связей между отдельными конструкциями в домах со стенами из мелких блоков, искусственных камней;</t>
  </si>
  <si>
    <t>4. Работы, выполняемые в целях надлежащего содержания перекрытий и покрытий многоквартирных домов:</t>
  </si>
  <si>
    <t>выявление нарушений условий эксплуатации, несанкционированных изменений конструктивного решения, выявления прогибов, трещин и колебаний;</t>
  </si>
  <si>
    <t>выявление наличия, характера и величины трещин в теле перекрытия и в местах примыканий к стенам, отслоения защитного слоя бетона и оголения арматуры, коррозии арматуры в домах с перекрытиями и покрытиями из монолитного железобетона;</t>
  </si>
  <si>
    <t>проверка состояния утеплителя, гидроизоляции и звукоизоляции, адгезии отделочных слоев к конструкциям перекрытия (покрытия);</t>
  </si>
  <si>
    <t>при выявлении повреждений и нарушений - разработка плана восстановительных работ (при необходимости), проведение восстановительных работ.</t>
  </si>
  <si>
    <t>5. Работы, выполняемые в целях надлежащего содержания крыш многоквартирных домов:</t>
  </si>
  <si>
    <t>проверка кровли на отсутствие протечек;</t>
  </si>
  <si>
    <t>проверка молниезащитных устройств, заземления мачт и другого оборудования, расположенного на крыше;</t>
  </si>
  <si>
    <t>выявление деформации и повреждений несущих кровельных конструкций, креплений элементов несущих конструкций крыши, выходов на крыши, осадочных и температурных швов, водоприемных воронок внутреннего водостока;</t>
  </si>
  <si>
    <t>осмотр потолков верхних этажей домов с совмещенными (бесчердачными) крышами для обеспечения нормативных требований их эксплуатации в период продолжительной и устойчивой отрицательной температуры наружного воздуха, влияющей на возможные промерзания их покрытий;</t>
  </si>
  <si>
    <t>проверка и при необходимости очистка кровли от мусора, грязи и наледи, препятствующих стоку дождевых и талых вод;</t>
  </si>
  <si>
    <t>проверка и при необходимости очистка кровли от скопления снега и наледи;</t>
  </si>
  <si>
    <t>при выявлении нарушений, приводящих к протечкам, - незамедлительное их устранение. В остальных случаях - разработка плана восстановительных работ (при необходимости), проведение восстановительных работ.</t>
  </si>
  <si>
    <t>6. Работы, выполняемые в целях надлежащего содержания лестниц многоквартирных домов:</t>
  </si>
  <si>
    <t>выявление деформации и повреждений в несущих конструкциях, надежности крепления ограждений, выбоин и сколов в ступенях;</t>
  </si>
  <si>
    <t>выявление наличия и параметров трещин в сопряжениях маршевых плит с несущими конструкциями, оголения и коррозии арматуры, нарушения связей в отдельных проступях в домах с железобетонными лестницами;</t>
  </si>
  <si>
    <t>7. Работы, выполняемые в целях надлежащего содержания фасадов многоквартирных домов:</t>
  </si>
  <si>
    <t>выявление нарушений отделки фасадов и их отдельных элементов, ослабления связи отделочных слоев со стенами;</t>
  </si>
  <si>
    <t>контроль состояния и работоспособности подсветки информационных знаков, входов в подъезды (домовые знаки и т.д.);</t>
  </si>
  <si>
    <t>выявление нарушений и эксплуатационных качеств несущих конструкций, гидроизоляции, элементов металлических ограждений на балконах;</t>
  </si>
  <si>
    <t>контроль состояния и восстановление или замена отдельных элементов зонтов над входами в здание;</t>
  </si>
  <si>
    <t>контроль состояния и восстановление плотности притворов входных дверей, самозакрывающихся устройств (доводчики);</t>
  </si>
  <si>
    <t>8. Работы, выполняемые в целях надлежащего содержания перегородок в многоквартирных домах:</t>
  </si>
  <si>
    <t>выявление зыбкости, выпучивания, наличия трещин в теле перегородок и в местах сопряжения между собой и с капитальными стенами, перекрытиями, дверными коробками, в местах установки санитарно-технических приборов и прохождения различных трубопроводов;</t>
  </si>
  <si>
    <t>проверка звукоизоляции и огнезащиты;</t>
  </si>
  <si>
    <t>9. Работы, выполняемые в целях надлежащего содержания внутренней отделки многоквартирных домов, - проверка состояния внутренней отделки. При наличии угрозы обрушения отделочных слоев или нарушения защитных свойств отделки по отношению к несущим конструкциям и инженерному оборудованию - устранение выявленных нарушений.</t>
  </si>
  <si>
    <t>10. Работы, выполняемые в целях надлежащего содержания полов помещений, относящихся к общему имуществу в многоквартирном доме:</t>
  </si>
  <si>
    <t>проверка состояния основания, поверхностного слоя;</t>
  </si>
  <si>
    <t>11. Работы, выполняемые в целях надлежащего содержания оконных и дверных заполнений помещений, относящихся к общему имуществу в многоквартирном доме:</t>
  </si>
  <si>
    <t>проверка целостности оконных и дверных заполнений, плотности притворов, механической прочности и работоспособности фурнитуры элементов оконных и дверных заполнений в помещениях, относящихся к общему имуществу в многоквартирном доме;</t>
  </si>
  <si>
    <t> 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</si>
  <si>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>12. Работы, выполняемые в целях надлежащего содержания систем вентиляции и дымоудаления многоквартирных домов:</t>
  </si>
  <si>
    <t>техническое обслуживание и сезонное управление оборудованием систем вентиляции и дымоудаления, определение работоспособности оборудования и элементов систем;</t>
  </si>
  <si>
    <t>устранение неплотностей в вентиляционных каналах и шахтах, устранение засоров в каналах, устранение неисправностей шиберов и дроссель-клапанов в вытяжных шахтах, зонтов над шахтами и дефлекторов, замена дефективных вытяжных решеток и их креплений;</t>
  </si>
  <si>
    <t>контроль состояния и восстановление антикоррозионной окраски металлических вытяжных каналов, труб, поддонов и дефлекторов;</t>
  </si>
  <si>
    <t>13. Работы, выполняемые в целях надлежащего содержания индивидуальных тепловых пунктов в многоквартирных домах:</t>
  </si>
  <si>
    <t>проверка исправности и работоспособности оборудования, выполнение наладочных и ремонтных работ на индивидуальных тепловых пунктах  в многоквартирных домах;</t>
  </si>
  <si>
    <t>постоянный контроль параметров теплоносителя и воды (давления, температуры, расхода) и незамедлительное принятие мер к восстановлению требуемых параметров отопления и водоснабжения и герметичности оборудования;</t>
  </si>
  <si>
    <t xml:space="preserve">гидравлические и тепловые испытания оборудования индивидуальных тепловых пунктов </t>
  </si>
  <si>
    <t>работы по очистке теплообменного оборудования для удаления накипно-коррозионных отложений;</t>
  </si>
  <si>
    <t>проверка работоспособности и обслуживание устройства водоподготовки для системы горячего водоснабжения. При выявлении повреждений и нарушений - разработка плана восстановительных работ (при необходимости), проведение восстановительных работ.</t>
  </si>
  <si>
    <t>14. Общие работы, выполняемые для надлежащего содержания систем водоснабжения (холодного и горячего), отопления и водоотведения в многоквартирных домах: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</si>
  <si>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 и элементов, скрытых от постоянного наблюдения (разводящих трубопроводов и оборудования в подвалах) ;</t>
  </si>
  <si>
    <t>постоянный контроль параметров теплоносителя и воды (давления, температуры, расхода) и незамедлительное принятие мер к восстановлению требуемых параметров отопления и водоснабжения и герметичности систем;</t>
  </si>
  <si>
    <t>контроль состояния и замена неисправных контрольно-измерительных приборов (манометров, термометров и т.п.);</t>
  </si>
  <si>
    <t>восстановление работоспособности (ремонт, замена) оборудования и отопительных приборов, водоразборных приборов (смесителей, кранов и т.п.), относящихся к общему имуществу в многоквартирном доме;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</si>
  <si>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разгерметизации;</t>
  </si>
  <si>
    <t>контроль состояния и восстановление исправности элементов внутренней канализации, канализационных вытяжек, внутреннего водостока, дренажных систем;</t>
  </si>
  <si>
    <t>промывка участков водопровода после выполнения ремонтно-строительных работ на водопроводе;</t>
  </si>
  <si>
    <t>промывка систем водоснабжения для удаления накипно-коррозионных отложений.</t>
  </si>
  <si>
    <t>15. Работы, выполняемые в целях надлежащего содержания систем теплоснабжения (отопление, горячее водоснабжение) в многоквартирных домах:</t>
  </si>
  <si>
    <t>испытания на прочность и плотность (гидравлические испытания) узлов ввода и систем отопления, промывка и регулировка систем отопления;</t>
  </si>
  <si>
    <t>удаление воздуха из системы отопления;</t>
  </si>
  <si>
    <t>промывка централизованных систем теплоснабжения для удаления накипно-коррозионных отложений.</t>
  </si>
  <si>
    <t>16. Работы, выполняемые в целях надлежащего содержания электрооборудования, радио- и телекоммуникационного оборудования в многоквартирном доме: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</si>
  <si>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проверки;</t>
  </si>
  <si>
    <t>проверка и обеспечение работоспособности устройств защитного отключения;</t>
  </si>
  <si>
    <t>техническое обслуживание и ремонт силовых и осветительных установок, электрических установок систем дымоудаления, систем автоматической пожарной сигнализации, внутреннего противопожарного водопровода, лифтов, установок автоматизации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электрооборудования;</t>
  </si>
  <si>
    <t>контроль состояния и замена вышедших из строя датчиков, проводки и оборудования пожарной сигнализации.</t>
  </si>
  <si>
    <t>Работы и услуги по содержанию иного общего имущества в многоквартирном доме</t>
  </si>
  <si>
    <t>17. Работы по содержанию помещений, входящих в состав общего имущества в многоквартирном доме:</t>
  </si>
  <si>
    <t>сухая и влажная уборка тамбуров, холлов, коридоров, лифтовых площадок и лифтовых кабин, лестничных площадок и маршей, пандусов</t>
  </si>
  <si>
    <t>влажная протирка подоконников, перил лестниц, шкафов для электросчетчиков слаботочных устройств, почтовых ящиков, дверных коробок, полотен дверей, доводчиков, дверных ручек;</t>
  </si>
  <si>
    <t>мытье окон;</t>
  </si>
  <si>
    <t>проведение дератизации и дезинсекции помещений, входящих в состав общего имущества в многоквартирном доме.</t>
  </si>
  <si>
    <t>18. Работы по содержанию земельного участка, на котором расположен многоквартирный дом, с элементами озеленения и благоустройства, иными объектами, предназначенными для обслуживания и эксплуатации этого дома (далее - придомовая территория), в холодный период года:</t>
  </si>
  <si>
    <t>(рассчитывается исходя из годовой составляющей пренебрегая сезонностью)</t>
  </si>
  <si>
    <t>очистка крышек люков колодцев и пожарных гидрантов от снега и льда толщиной слоя свыше 5 см;</t>
  </si>
  <si>
    <t>сдвигание свежевыпавшего снега и очистка придомовой территории от снега и льда при наличии колейности свыше 5 см;</t>
  </si>
  <si>
    <t>очистка придомовой территории от снега наносного происхождения (или подметание такой территории, свободной от снежного покрова);</t>
  </si>
  <si>
    <t>очистка придомовой территории от наледи и льда;</t>
  </si>
  <si>
    <t>очистка от мусора урн, установленных возле подъездов, и их промывка;</t>
  </si>
  <si>
    <t>уборка площадки перед входом в подъезд.</t>
  </si>
  <si>
    <t>19. Работы по содержанию придомовой территории в теплый период года:</t>
  </si>
  <si>
    <t>подметание и уборка придомовой территории;</t>
  </si>
  <si>
    <t>очистка от мусора и промывка урн, установленных возле подъездов;</t>
  </si>
  <si>
    <t>уборка и выкашивание газонов;</t>
  </si>
  <si>
    <t>прочистка ливневой канализации;</t>
  </si>
  <si>
    <t>уборка площадки перед входом в подъезд, очистка приямка.</t>
  </si>
  <si>
    <t>20. 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выполнения заявок населения.</t>
  </si>
  <si>
    <t>21. Обслуживание водогрейного котла наружного размещения</t>
  </si>
  <si>
    <t>Обслуживание газового оборудования</t>
  </si>
  <si>
    <t>Обеспечение бесперебойного функционирования оборудования</t>
  </si>
  <si>
    <t xml:space="preserve">22. Затраты связанные с управлением общем имуществом МКД ( 10% от каждой позиции) </t>
  </si>
  <si>
    <t>- текущий ремонт общего имущества МКД, всего</t>
  </si>
  <si>
    <t>Платежная дисциплина</t>
  </si>
  <si>
    <t>Задолженность/Переплата собственниками помещений/нанимателями на начало периода, всего.</t>
  </si>
  <si>
    <t>- за коммунальные услуги</t>
  </si>
  <si>
    <t>- за содержание жилого помещения, всего:</t>
  </si>
  <si>
    <t xml:space="preserve">  - содержание общего имущества МКД</t>
  </si>
  <si>
    <t xml:space="preserve">  - текущий ремонт общего имущества МКД</t>
  </si>
  <si>
    <t xml:space="preserve">  - услуга управления</t>
  </si>
  <si>
    <t xml:space="preserve">- за КРСОИ </t>
  </si>
  <si>
    <t>- за капитальный ремонт</t>
  </si>
  <si>
    <t>- за прочие услуги</t>
  </si>
  <si>
    <t>Начислено собственникам помещений/нанимателям за период, всего.</t>
  </si>
  <si>
    <t>Оплачено собственниками помещений/нанимателями за период, всего.</t>
  </si>
  <si>
    <t>Задолженность/Переплата собственниками помещений/нанимателями на конец периода, всего (стр.5 + стр.6 – стр.7).</t>
  </si>
  <si>
    <t>Использование общего имущества МКД</t>
  </si>
  <si>
    <t>Доходы, полученные от использования общего имущества</t>
  </si>
  <si>
    <t>Отчет о выполнении договора</t>
  </si>
  <si>
    <t>за отчетный период с 25.11.2023г. по 25.11.2024г.</t>
  </si>
  <si>
    <t>Остаток на лицевом счете МКД</t>
  </si>
  <si>
    <t>общая сумма</t>
  </si>
  <si>
    <t xml:space="preserve">Остаток на лицевом счете МКД на конец периода </t>
  </si>
  <si>
    <t>один раз в год при проведении весеннего осмотра</t>
  </si>
  <si>
    <t>по мере необходимости</t>
  </si>
  <si>
    <t>один раз в месяц</t>
  </si>
  <si>
    <t>один раз в неделю</t>
  </si>
  <si>
    <t>немедленно</t>
  </si>
  <si>
    <t>постоянно</t>
  </si>
  <si>
    <t>1 раз в год при подготовке к работе в зимних условиях</t>
  </si>
  <si>
    <t>1 раз в год</t>
  </si>
  <si>
    <t>1 раз в месяц</t>
  </si>
  <si>
    <t>1 раз в неделю</t>
  </si>
  <si>
    <t>2 раза в год</t>
  </si>
  <si>
    <t>в течение 5 часов после окончания снегопада</t>
  </si>
  <si>
    <t>ежедневно</t>
  </si>
  <si>
    <t>1 раз в 3 месяца</t>
  </si>
  <si>
    <t>весенний осмотр</t>
  </si>
  <si>
    <t>при выявлении повреждений и нарушений - разработка плана восстановительных работ (при необходимости), проведение восстановительных работ. Установка противоскользящих ковриков, согласно предписанию ГЖИ,</t>
  </si>
  <si>
    <t xml:space="preserve"> за м2</t>
  </si>
  <si>
    <t>выполнение работ</t>
  </si>
  <si>
    <t xml:space="preserve">  - содержание общего имущества МКД, текущий ремонт</t>
  </si>
  <si>
    <t>по адресу: ул. 23 годовщины Октября д.3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</si>
</sst>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2" xfId="0" applyFont="1" applyBorder="1" applyAlignment="1">
      <alignment vertical="center" wrapText="1"/>
    </xf>
    <xf numFmtId="0" fontId="0" fillId="0" borderId="2" xfId="0" applyBorder="1"/>
    <xf numFmtId="0" fontId="7" fillId="0" borderId="0" xfId="0" applyFont="1"/>
    <xf numFmtId="0" fontId="8" fillId="0" borderId="2" xfId="0" applyFont="1" applyBorder="1" applyAlignment="1">
      <alignment vertical="center" wrapText="1"/>
    </xf>
    <xf numFmtId="0" fontId="7" fillId="0" borderId="2" xfId="0" applyFont="1" applyBorder="1"/>
    <xf numFmtId="0" fontId="7" fillId="0" borderId="3" xfId="0" applyFont="1" applyBorder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9" fillId="0" borderId="2" xfId="0" applyFont="1" applyBorder="1"/>
    <xf numFmtId="0" fontId="2" fillId="0" borderId="3" xfId="0" applyFont="1" applyBorder="1"/>
    <xf numFmtId="0" fontId="7" fillId="0" borderId="5" xfId="0" applyFont="1" applyBorder="1"/>
    <xf numFmtId="0" fontId="9" fillId="0" borderId="3" xfId="0" applyFont="1" applyBorder="1"/>
    <xf numFmtId="0" fontId="2" fillId="0" borderId="4" xfId="0" applyFont="1" applyBorder="1"/>
    <xf numFmtId="2" fontId="8" fillId="0" borderId="2" xfId="0" applyNumberFormat="1" applyFont="1" applyBorder="1" applyAlignment="1">
      <alignment vertical="center" wrapText="1"/>
    </xf>
    <xf numFmtId="2" fontId="7" fillId="0" borderId="2" xfId="0" applyNumberFormat="1" applyFont="1" applyBorder="1"/>
    <xf numFmtId="2" fontId="0" fillId="0" borderId="2" xfId="0" applyNumberForma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57"/>
  <sheetViews>
    <sheetView tabSelected="1" workbookViewId="0">
      <selection activeCell="H10" sqref="H10"/>
    </sheetView>
  </sheetViews>
  <sheetFormatPr defaultRowHeight="15" x14ac:dyDescent="0.25"/>
  <cols>
    <col min="1" max="1" width="4.140625" customWidth="1"/>
    <col min="2" max="2" width="44.7109375" customWidth="1"/>
    <col min="3" max="3" width="15.42578125" customWidth="1"/>
    <col min="4" max="4" width="8.42578125" customWidth="1"/>
    <col min="5" max="5" width="14" customWidth="1"/>
  </cols>
  <sheetData>
    <row r="2" spans="1:5" ht="18.75" x14ac:dyDescent="0.3">
      <c r="B2" s="23" t="s">
        <v>118</v>
      </c>
      <c r="C2" s="23"/>
      <c r="D2" s="23"/>
      <c r="E2" s="23"/>
    </row>
    <row r="3" spans="1:5" ht="18.75" x14ac:dyDescent="0.3">
      <c r="B3" s="23" t="s">
        <v>119</v>
      </c>
      <c r="C3" s="23"/>
      <c r="D3" s="23"/>
      <c r="E3" s="23"/>
    </row>
    <row r="4" spans="1:5" x14ac:dyDescent="0.25">
      <c r="B4" s="24" t="s">
        <v>142</v>
      </c>
      <c r="C4" s="24"/>
      <c r="D4" s="24"/>
      <c r="E4" s="24"/>
    </row>
    <row r="5" spans="1:5" x14ac:dyDescent="0.25">
      <c r="A5" s="2"/>
      <c r="B5" s="8" t="s">
        <v>0</v>
      </c>
      <c r="C5" s="8" t="s">
        <v>140</v>
      </c>
      <c r="D5" s="7" t="s">
        <v>139</v>
      </c>
      <c r="E5" s="7" t="s">
        <v>121</v>
      </c>
    </row>
    <row r="6" spans="1:5" x14ac:dyDescent="0.25">
      <c r="A6" s="2"/>
      <c r="B6" s="24" t="s">
        <v>120</v>
      </c>
      <c r="C6" s="24"/>
      <c r="D6" s="25"/>
      <c r="E6" s="25"/>
    </row>
    <row r="7" spans="1:5" ht="31.5" customHeight="1" x14ac:dyDescent="0.25">
      <c r="A7" s="2">
        <v>1</v>
      </c>
      <c r="B7" s="9" t="s">
        <v>1</v>
      </c>
      <c r="C7" s="9"/>
      <c r="D7" s="1">
        <v>0</v>
      </c>
      <c r="E7" s="4"/>
    </row>
    <row r="8" spans="1:5" ht="15.75" x14ac:dyDescent="0.25">
      <c r="A8" s="2">
        <v>2</v>
      </c>
      <c r="B8" s="9" t="s">
        <v>2</v>
      </c>
      <c r="C8" s="9"/>
      <c r="D8" s="1"/>
      <c r="E8" s="4">
        <v>1565904.09</v>
      </c>
    </row>
    <row r="9" spans="1:5" ht="15.75" x14ac:dyDescent="0.25">
      <c r="A9" s="2">
        <v>3</v>
      </c>
      <c r="B9" s="9" t="s">
        <v>3</v>
      </c>
      <c r="C9" s="9"/>
      <c r="D9" s="1"/>
      <c r="E9" s="18">
        <f>E111</f>
        <v>1544389.6320000002</v>
      </c>
    </row>
    <row r="10" spans="1:5" ht="15.75" x14ac:dyDescent="0.25">
      <c r="A10" s="2"/>
      <c r="B10" s="9" t="s">
        <v>4</v>
      </c>
      <c r="C10" s="9"/>
      <c r="D10" s="1"/>
      <c r="E10" s="4"/>
    </row>
    <row r="11" spans="1:5" ht="31.5" x14ac:dyDescent="0.25">
      <c r="A11" s="2"/>
      <c r="B11" s="10" t="s">
        <v>5</v>
      </c>
      <c r="C11" s="10"/>
      <c r="D11" s="1"/>
      <c r="E11" s="4"/>
    </row>
    <row r="12" spans="1:5" ht="15.75" x14ac:dyDescent="0.25">
      <c r="A12" s="2"/>
      <c r="B12" s="9" t="s">
        <v>4</v>
      </c>
      <c r="C12" s="9"/>
      <c r="D12" s="1"/>
      <c r="E12" s="4"/>
    </row>
    <row r="13" spans="1:5" ht="28.5" x14ac:dyDescent="0.25">
      <c r="A13" s="2"/>
      <c r="B13" s="11" t="s">
        <v>6</v>
      </c>
      <c r="C13" s="11"/>
      <c r="D13" s="1">
        <v>0.08</v>
      </c>
      <c r="E13" s="18">
        <f>D13*4845.6*12</f>
        <v>4651.7759999999998</v>
      </c>
    </row>
    <row r="14" spans="1:5" ht="60" x14ac:dyDescent="0.25">
      <c r="A14" s="2"/>
      <c r="B14" s="12" t="s">
        <v>7</v>
      </c>
      <c r="C14" s="12" t="s">
        <v>123</v>
      </c>
      <c r="D14" s="1"/>
      <c r="E14" s="4"/>
    </row>
    <row r="15" spans="1:5" ht="60" x14ac:dyDescent="0.25">
      <c r="A15" s="2"/>
      <c r="B15" s="12" t="s">
        <v>8</v>
      </c>
      <c r="C15" s="12" t="s">
        <v>123</v>
      </c>
      <c r="D15" s="1"/>
      <c r="E15" s="4"/>
    </row>
    <row r="16" spans="1:5" ht="30" x14ac:dyDescent="0.25">
      <c r="A16" s="2"/>
      <c r="B16" s="12" t="s">
        <v>9</v>
      </c>
      <c r="C16" s="12" t="s">
        <v>137</v>
      </c>
      <c r="D16" s="1"/>
      <c r="E16" s="4"/>
    </row>
    <row r="17" spans="1:5" ht="45" x14ac:dyDescent="0.25">
      <c r="A17" s="2"/>
      <c r="B17" s="12" t="s">
        <v>10</v>
      </c>
      <c r="C17" s="12" t="s">
        <v>137</v>
      </c>
      <c r="D17" s="1"/>
      <c r="E17" s="4"/>
    </row>
    <row r="18" spans="1:5" ht="28.5" x14ac:dyDescent="0.25">
      <c r="A18" s="2"/>
      <c r="B18" s="11" t="s">
        <v>11</v>
      </c>
      <c r="C18" s="11"/>
      <c r="D18" s="1">
        <v>0.12</v>
      </c>
      <c r="E18" s="18">
        <f>D18*4845.6*12</f>
        <v>6977.6639999999998</v>
      </c>
    </row>
    <row r="19" spans="1:5" ht="60" x14ac:dyDescent="0.25">
      <c r="A19" s="2"/>
      <c r="B19" s="12" t="s">
        <v>12</v>
      </c>
      <c r="C19" s="12" t="s">
        <v>123</v>
      </c>
      <c r="D19" s="1"/>
      <c r="E19" s="4"/>
    </row>
    <row r="20" spans="1:5" ht="105" x14ac:dyDescent="0.25">
      <c r="A20" s="2"/>
      <c r="B20" s="12" t="s">
        <v>13</v>
      </c>
      <c r="C20" s="12" t="s">
        <v>123</v>
      </c>
      <c r="D20" s="1"/>
      <c r="E20" s="4"/>
    </row>
    <row r="21" spans="1:5" ht="60" x14ac:dyDescent="0.25">
      <c r="A21" s="2"/>
      <c r="B21" s="12" t="s">
        <v>14</v>
      </c>
      <c r="C21" s="12" t="s">
        <v>123</v>
      </c>
      <c r="D21" s="1"/>
      <c r="E21" s="4"/>
    </row>
    <row r="22" spans="1:5" ht="42.75" x14ac:dyDescent="0.25">
      <c r="A22" s="2"/>
      <c r="B22" s="11" t="s">
        <v>15</v>
      </c>
      <c r="C22" s="11"/>
      <c r="D22" s="1">
        <v>7.0000000000000007E-2</v>
      </c>
      <c r="E22" s="18">
        <f t="shared" ref="E22:E80" si="0">D22*4845.6*12</f>
        <v>4070.304000000001</v>
      </c>
    </row>
    <row r="23" spans="1:5" ht="105" x14ac:dyDescent="0.25">
      <c r="A23" s="2"/>
      <c r="B23" s="12" t="s">
        <v>16</v>
      </c>
      <c r="C23" s="12" t="s">
        <v>123</v>
      </c>
      <c r="D23" s="1"/>
      <c r="E23" s="4"/>
    </row>
    <row r="24" spans="1:5" ht="105" x14ac:dyDescent="0.25">
      <c r="A24" s="2"/>
      <c r="B24" s="12" t="s">
        <v>17</v>
      </c>
      <c r="C24" s="12" t="s">
        <v>123</v>
      </c>
      <c r="D24" s="1"/>
      <c r="E24" s="4"/>
    </row>
    <row r="25" spans="1:5" ht="42.75" x14ac:dyDescent="0.25">
      <c r="A25" s="2"/>
      <c r="B25" s="11" t="s">
        <v>18</v>
      </c>
      <c r="C25" s="11"/>
      <c r="D25" s="1">
        <v>7.0000000000000007E-2</v>
      </c>
      <c r="E25" s="18">
        <f t="shared" si="0"/>
        <v>4070.304000000001</v>
      </c>
    </row>
    <row r="26" spans="1:5" ht="60" x14ac:dyDescent="0.25">
      <c r="A26" s="2"/>
      <c r="B26" s="12" t="s">
        <v>19</v>
      </c>
      <c r="C26" s="12" t="s">
        <v>123</v>
      </c>
      <c r="D26" s="1"/>
      <c r="E26" s="4"/>
    </row>
    <row r="27" spans="1:5" ht="90" x14ac:dyDescent="0.25">
      <c r="A27" s="2"/>
      <c r="B27" s="12" t="s">
        <v>20</v>
      </c>
      <c r="C27" s="12" t="s">
        <v>123</v>
      </c>
      <c r="D27" s="1"/>
      <c r="E27" s="4"/>
    </row>
    <row r="28" spans="1:5" ht="60" x14ac:dyDescent="0.25">
      <c r="A28" s="2"/>
      <c r="B28" s="12" t="s">
        <v>21</v>
      </c>
      <c r="C28" s="12" t="s">
        <v>123</v>
      </c>
      <c r="D28" s="1"/>
      <c r="E28" s="4"/>
    </row>
    <row r="29" spans="1:5" ht="42.75" x14ac:dyDescent="0.25">
      <c r="A29" s="2"/>
      <c r="B29" s="11" t="s">
        <v>23</v>
      </c>
      <c r="C29" s="11"/>
      <c r="D29" s="1">
        <v>0.19</v>
      </c>
      <c r="E29" s="18">
        <f t="shared" si="0"/>
        <v>11047.968000000001</v>
      </c>
    </row>
    <row r="30" spans="1:5" ht="60" x14ac:dyDescent="0.25">
      <c r="A30" s="2"/>
      <c r="B30" s="12" t="s">
        <v>24</v>
      </c>
      <c r="C30" s="12" t="s">
        <v>123</v>
      </c>
      <c r="D30" s="1"/>
      <c r="E30" s="4"/>
    </row>
    <row r="31" spans="1:5" ht="60" x14ac:dyDescent="0.25">
      <c r="A31" s="2"/>
      <c r="B31" s="12" t="s">
        <v>25</v>
      </c>
      <c r="C31" s="12" t="s">
        <v>123</v>
      </c>
      <c r="D31" s="1"/>
      <c r="E31" s="4"/>
    </row>
    <row r="32" spans="1:5" ht="90" x14ac:dyDescent="0.25">
      <c r="A32" s="2"/>
      <c r="B32" s="12" t="s">
        <v>26</v>
      </c>
      <c r="C32" s="12" t="s">
        <v>123</v>
      </c>
      <c r="D32" s="1"/>
      <c r="E32" s="4"/>
    </row>
    <row r="33" spans="1:5" ht="105" x14ac:dyDescent="0.25">
      <c r="A33" s="2"/>
      <c r="B33" s="12" t="s">
        <v>27</v>
      </c>
      <c r="C33" s="12" t="s">
        <v>125</v>
      </c>
      <c r="D33" s="1"/>
      <c r="E33" s="4"/>
    </row>
    <row r="34" spans="1:5" ht="45" x14ac:dyDescent="0.25">
      <c r="A34" s="2"/>
      <c r="B34" s="12" t="s">
        <v>28</v>
      </c>
      <c r="C34" s="12" t="s">
        <v>125</v>
      </c>
      <c r="D34" s="1"/>
      <c r="E34" s="4">
        <f t="shared" si="0"/>
        <v>0</v>
      </c>
    </row>
    <row r="35" spans="1:5" ht="30" x14ac:dyDescent="0.25">
      <c r="A35" s="2"/>
      <c r="B35" s="12" t="s">
        <v>29</v>
      </c>
      <c r="C35" s="12" t="s">
        <v>126</v>
      </c>
      <c r="D35" s="1"/>
      <c r="E35" s="4"/>
    </row>
    <row r="36" spans="1:5" ht="90" x14ac:dyDescent="0.25">
      <c r="A36" s="2"/>
      <c r="B36" s="12" t="s">
        <v>30</v>
      </c>
      <c r="C36" s="12" t="s">
        <v>127</v>
      </c>
      <c r="D36" s="1"/>
      <c r="E36" s="4"/>
    </row>
    <row r="37" spans="1:5" ht="42.75" x14ac:dyDescent="0.25">
      <c r="A37" s="2"/>
      <c r="B37" s="11" t="s">
        <v>31</v>
      </c>
      <c r="C37" s="11"/>
      <c r="D37" s="1">
        <v>0.05</v>
      </c>
      <c r="E37" s="4">
        <f t="shared" si="0"/>
        <v>2907.3600000000006</v>
      </c>
    </row>
    <row r="38" spans="1:5" ht="60" x14ac:dyDescent="0.25">
      <c r="A38" s="2"/>
      <c r="B38" s="12" t="s">
        <v>32</v>
      </c>
      <c r="C38" s="12" t="s">
        <v>123</v>
      </c>
      <c r="D38" s="1"/>
      <c r="E38" s="4"/>
    </row>
    <row r="39" spans="1:5" ht="75" x14ac:dyDescent="0.25">
      <c r="A39" s="2"/>
      <c r="B39" s="12" t="s">
        <v>33</v>
      </c>
      <c r="C39" s="12" t="s">
        <v>123</v>
      </c>
      <c r="D39" s="1"/>
      <c r="E39" s="4"/>
    </row>
    <row r="40" spans="1:5" ht="42.75" x14ac:dyDescent="0.25">
      <c r="A40" s="2"/>
      <c r="B40" s="11" t="s">
        <v>34</v>
      </c>
      <c r="C40" s="11"/>
      <c r="D40" s="1">
        <v>0.12</v>
      </c>
      <c r="E40" s="18">
        <f t="shared" si="0"/>
        <v>6977.6639999999998</v>
      </c>
    </row>
    <row r="41" spans="1:5" ht="60" x14ac:dyDescent="0.25">
      <c r="A41" s="2"/>
      <c r="B41" s="12" t="s">
        <v>35</v>
      </c>
      <c r="C41" s="12" t="s">
        <v>123</v>
      </c>
      <c r="D41" s="1"/>
      <c r="E41" s="4"/>
    </row>
    <row r="42" spans="1:5" ht="60" x14ac:dyDescent="0.25">
      <c r="A42" s="2"/>
      <c r="B42" s="12" t="s">
        <v>36</v>
      </c>
      <c r="C42" s="12" t="s">
        <v>123</v>
      </c>
      <c r="D42" s="1"/>
      <c r="E42" s="4"/>
    </row>
    <row r="43" spans="1:5" ht="60" x14ac:dyDescent="0.25">
      <c r="A43" s="2"/>
      <c r="B43" s="12" t="s">
        <v>37</v>
      </c>
      <c r="C43" s="12" t="s">
        <v>123</v>
      </c>
      <c r="D43" s="1"/>
      <c r="E43" s="4"/>
    </row>
    <row r="44" spans="1:5" ht="60" x14ac:dyDescent="0.25">
      <c r="A44" s="2"/>
      <c r="B44" s="12" t="s">
        <v>38</v>
      </c>
      <c r="C44" s="12" t="s">
        <v>123</v>
      </c>
      <c r="D44" s="1"/>
      <c r="E44" s="4"/>
    </row>
    <row r="45" spans="1:5" ht="60" x14ac:dyDescent="0.25">
      <c r="A45" s="2"/>
      <c r="B45" s="12" t="s">
        <v>39</v>
      </c>
      <c r="C45" s="12" t="s">
        <v>123</v>
      </c>
      <c r="D45" s="1"/>
      <c r="E45" s="4"/>
    </row>
    <row r="46" spans="1:5" ht="60" x14ac:dyDescent="0.25">
      <c r="A46" s="2"/>
      <c r="B46" s="12" t="s">
        <v>22</v>
      </c>
      <c r="C46" s="12" t="s">
        <v>124</v>
      </c>
      <c r="D46" s="1"/>
      <c r="E46" s="4"/>
    </row>
    <row r="47" spans="1:5" ht="42.75" x14ac:dyDescent="0.25">
      <c r="A47" s="2"/>
      <c r="B47" s="11" t="s">
        <v>40</v>
      </c>
      <c r="C47" s="11"/>
      <c r="D47" s="1">
        <v>7.0000000000000007E-2</v>
      </c>
      <c r="E47" s="18">
        <f t="shared" si="0"/>
        <v>4070.304000000001</v>
      </c>
    </row>
    <row r="48" spans="1:5" ht="105" x14ac:dyDescent="0.25">
      <c r="A48" s="2"/>
      <c r="B48" s="12" t="s">
        <v>41</v>
      </c>
      <c r="C48" s="12" t="s">
        <v>123</v>
      </c>
      <c r="D48" s="1"/>
      <c r="E48" s="4"/>
    </row>
    <row r="49" spans="1:5" ht="60" x14ac:dyDescent="0.25">
      <c r="A49" s="2"/>
      <c r="B49" s="12" t="s">
        <v>42</v>
      </c>
      <c r="C49" s="12" t="s">
        <v>123</v>
      </c>
      <c r="D49" s="1"/>
      <c r="E49" s="4"/>
    </row>
    <row r="50" spans="1:5" ht="142.5" x14ac:dyDescent="0.25">
      <c r="A50" s="2"/>
      <c r="B50" s="11" t="s">
        <v>43</v>
      </c>
      <c r="C50" s="11"/>
      <c r="D50" s="1">
        <v>7.0000000000000007E-2</v>
      </c>
      <c r="E50" s="18">
        <f t="shared" si="0"/>
        <v>4070.304000000001</v>
      </c>
    </row>
    <row r="51" spans="1:5" ht="57" x14ac:dyDescent="0.25">
      <c r="A51" s="2"/>
      <c r="B51" s="11" t="s">
        <v>44</v>
      </c>
      <c r="C51" s="11"/>
      <c r="D51" s="1">
        <v>0.2</v>
      </c>
      <c r="E51" s="4">
        <f t="shared" si="0"/>
        <v>11629.440000000002</v>
      </c>
    </row>
    <row r="52" spans="1:5" ht="60" x14ac:dyDescent="0.25">
      <c r="A52" s="2"/>
      <c r="B52" s="12" t="s">
        <v>45</v>
      </c>
      <c r="C52" s="12" t="s">
        <v>123</v>
      </c>
      <c r="D52" s="1"/>
      <c r="E52" s="4"/>
    </row>
    <row r="53" spans="1:5" ht="90" x14ac:dyDescent="0.25">
      <c r="A53" s="2"/>
      <c r="B53" s="12" t="s">
        <v>138</v>
      </c>
      <c r="C53" s="12" t="s">
        <v>123</v>
      </c>
      <c r="D53" s="1"/>
      <c r="E53" s="4"/>
    </row>
    <row r="54" spans="1:5" ht="71.25" x14ac:dyDescent="0.25">
      <c r="A54" s="2"/>
      <c r="B54" s="11" t="s">
        <v>46</v>
      </c>
      <c r="C54" s="11"/>
      <c r="D54" s="1">
        <v>0.24</v>
      </c>
      <c r="E54" s="18">
        <f t="shared" si="0"/>
        <v>13955.328</v>
      </c>
    </row>
    <row r="55" spans="1:5" ht="90" x14ac:dyDescent="0.25">
      <c r="A55" s="2"/>
      <c r="B55" s="12" t="s">
        <v>47</v>
      </c>
      <c r="C55" s="12" t="s">
        <v>123</v>
      </c>
      <c r="D55" s="1"/>
      <c r="E55" s="4"/>
    </row>
    <row r="56" spans="1:5" ht="60" x14ac:dyDescent="0.25">
      <c r="A56" s="2"/>
      <c r="B56" s="12" t="s">
        <v>48</v>
      </c>
      <c r="C56" s="11"/>
      <c r="D56" s="1"/>
      <c r="E56" s="4"/>
    </row>
    <row r="57" spans="1:5" ht="57" x14ac:dyDescent="0.25">
      <c r="A57" s="2"/>
      <c r="B57" s="11" t="s">
        <v>49</v>
      </c>
      <c r="C57" s="11"/>
      <c r="D57" s="1">
        <v>0.25</v>
      </c>
      <c r="E57" s="4">
        <f t="shared" si="0"/>
        <v>14536.800000000001</v>
      </c>
    </row>
    <row r="58" spans="1:5" ht="75" x14ac:dyDescent="0.25">
      <c r="A58" s="2"/>
      <c r="B58" s="12" t="s">
        <v>50</v>
      </c>
      <c r="C58" s="12" t="s">
        <v>123</v>
      </c>
      <c r="D58" s="1"/>
      <c r="E58" s="4"/>
    </row>
    <row r="59" spans="1:5" ht="105" x14ac:dyDescent="0.25">
      <c r="A59" s="2"/>
      <c r="B59" s="12" t="s">
        <v>51</v>
      </c>
      <c r="C59" s="12" t="s">
        <v>123</v>
      </c>
      <c r="D59" s="1"/>
      <c r="E59" s="4"/>
    </row>
    <row r="60" spans="1:5" ht="60" x14ac:dyDescent="0.25">
      <c r="A60" s="2"/>
      <c r="B60" s="12" t="s">
        <v>52</v>
      </c>
      <c r="C60" s="12"/>
      <c r="D60" s="1"/>
      <c r="E60" s="4"/>
    </row>
    <row r="61" spans="1:5" ht="57" x14ac:dyDescent="0.25">
      <c r="A61" s="2"/>
      <c r="B61" s="11" t="s">
        <v>53</v>
      </c>
      <c r="C61" s="11"/>
      <c r="D61" s="1">
        <v>0.45</v>
      </c>
      <c r="E61" s="4">
        <f t="shared" si="0"/>
        <v>26166.240000000005</v>
      </c>
    </row>
    <row r="62" spans="1:5" ht="60" x14ac:dyDescent="0.25">
      <c r="A62" s="2"/>
      <c r="B62" s="12" t="s">
        <v>54</v>
      </c>
      <c r="C62" s="12" t="s">
        <v>123</v>
      </c>
      <c r="D62" s="1"/>
      <c r="E62" s="4"/>
    </row>
    <row r="63" spans="1:5" ht="90" x14ac:dyDescent="0.25">
      <c r="A63" s="2"/>
      <c r="B63" s="12" t="s">
        <v>55</v>
      </c>
      <c r="C63" s="12" t="s">
        <v>128</v>
      </c>
      <c r="D63" s="1"/>
      <c r="E63" s="4"/>
    </row>
    <row r="64" spans="1:5" ht="75" x14ac:dyDescent="0.25">
      <c r="A64" s="2"/>
      <c r="B64" s="12" t="s">
        <v>56</v>
      </c>
      <c r="C64" s="12" t="s">
        <v>129</v>
      </c>
      <c r="D64" s="1"/>
      <c r="E64" s="4"/>
    </row>
    <row r="65" spans="1:5" ht="75" x14ac:dyDescent="0.25">
      <c r="A65" s="2"/>
      <c r="B65" s="12" t="s">
        <v>57</v>
      </c>
      <c r="C65" s="12" t="s">
        <v>129</v>
      </c>
      <c r="D65" s="1"/>
      <c r="E65" s="4"/>
    </row>
    <row r="66" spans="1:5" ht="105" x14ac:dyDescent="0.25">
      <c r="A66" s="2"/>
      <c r="B66" s="12" t="s">
        <v>58</v>
      </c>
      <c r="C66" s="12" t="s">
        <v>129</v>
      </c>
      <c r="D66" s="1"/>
      <c r="E66" s="4"/>
    </row>
    <row r="67" spans="1:5" ht="71.25" x14ac:dyDescent="0.25">
      <c r="A67" s="2"/>
      <c r="B67" s="11" t="s">
        <v>59</v>
      </c>
      <c r="C67" s="11"/>
      <c r="D67" s="1">
        <v>2.2999999999999998</v>
      </c>
      <c r="E67" s="4">
        <f t="shared" si="0"/>
        <v>133738.56</v>
      </c>
    </row>
    <row r="68" spans="1:5" ht="135" x14ac:dyDescent="0.25">
      <c r="A68" s="2"/>
      <c r="B68" s="12" t="s">
        <v>60</v>
      </c>
      <c r="C68" s="12" t="s">
        <v>129</v>
      </c>
      <c r="D68" s="1"/>
      <c r="E68" s="4"/>
    </row>
    <row r="69" spans="1:5" ht="90" x14ac:dyDescent="0.25">
      <c r="A69" s="2"/>
      <c r="B69" s="12" t="s">
        <v>61</v>
      </c>
      <c r="C69" s="12" t="s">
        <v>128</v>
      </c>
      <c r="D69" s="1"/>
      <c r="E69" s="4"/>
    </row>
    <row r="70" spans="1:5" ht="75" x14ac:dyDescent="0.25">
      <c r="A70" s="2"/>
      <c r="B70" s="12" t="s">
        <v>62</v>
      </c>
      <c r="C70" s="12" t="s">
        <v>129</v>
      </c>
      <c r="D70" s="1"/>
      <c r="E70" s="4"/>
    </row>
    <row r="71" spans="1:5" ht="75" x14ac:dyDescent="0.25">
      <c r="A71" s="2"/>
      <c r="B71" s="12" t="s">
        <v>63</v>
      </c>
      <c r="C71" s="12" t="s">
        <v>129</v>
      </c>
      <c r="D71" s="1"/>
      <c r="E71" s="4"/>
    </row>
    <row r="72" spans="1:5" ht="60" x14ac:dyDescent="0.25">
      <c r="A72" s="2"/>
      <c r="B72" s="12" t="s">
        <v>64</v>
      </c>
      <c r="C72" s="12" t="s">
        <v>127</v>
      </c>
      <c r="D72" s="1"/>
      <c r="E72" s="4"/>
    </row>
    <row r="73" spans="1:5" ht="60" x14ac:dyDescent="0.25">
      <c r="A73" s="2"/>
      <c r="B73" s="12" t="s">
        <v>65</v>
      </c>
      <c r="C73" s="12" t="s">
        <v>127</v>
      </c>
      <c r="D73" s="1"/>
      <c r="E73" s="4"/>
    </row>
    <row r="74" spans="1:5" ht="45" x14ac:dyDescent="0.25">
      <c r="A74" s="2"/>
      <c r="B74" s="12" t="s">
        <v>66</v>
      </c>
      <c r="C74" s="12" t="s">
        <v>124</v>
      </c>
      <c r="D74" s="1"/>
      <c r="E74" s="4"/>
    </row>
    <row r="75" spans="1:5" ht="75" x14ac:dyDescent="0.25">
      <c r="A75" s="2"/>
      <c r="B75" s="12" t="s">
        <v>67</v>
      </c>
      <c r="C75" s="12" t="s">
        <v>129</v>
      </c>
      <c r="D75" s="1"/>
      <c r="E75" s="4"/>
    </row>
    <row r="76" spans="1:5" ht="71.25" x14ac:dyDescent="0.25">
      <c r="A76" s="2"/>
      <c r="B76" s="11" t="s">
        <v>68</v>
      </c>
      <c r="C76" s="11"/>
      <c r="D76" s="1">
        <v>1.55</v>
      </c>
      <c r="E76" s="4">
        <f t="shared" si="0"/>
        <v>90128.160000000018</v>
      </c>
    </row>
    <row r="77" spans="1:5" ht="75" x14ac:dyDescent="0.25">
      <c r="A77" s="2"/>
      <c r="B77" s="12" t="s">
        <v>69</v>
      </c>
      <c r="C77" s="12" t="s">
        <v>129</v>
      </c>
      <c r="D77" s="1"/>
      <c r="E77" s="4"/>
    </row>
    <row r="78" spans="1:5" ht="75" x14ac:dyDescent="0.25">
      <c r="A78" s="2"/>
      <c r="B78" s="12" t="s">
        <v>70</v>
      </c>
      <c r="C78" s="12" t="s">
        <v>129</v>
      </c>
      <c r="D78" s="1"/>
      <c r="E78" s="4"/>
    </row>
    <row r="79" spans="1:5" ht="75" x14ac:dyDescent="0.25">
      <c r="A79" s="2"/>
      <c r="B79" s="12" t="s">
        <v>71</v>
      </c>
      <c r="C79" s="12" t="s">
        <v>129</v>
      </c>
      <c r="D79" s="1"/>
      <c r="E79" s="4"/>
    </row>
    <row r="80" spans="1:5" ht="71.25" x14ac:dyDescent="0.25">
      <c r="A80" s="2"/>
      <c r="B80" s="11" t="s">
        <v>72</v>
      </c>
      <c r="C80" s="11"/>
      <c r="D80" s="1">
        <v>2.1</v>
      </c>
      <c r="E80" s="4">
        <f t="shared" si="0"/>
        <v>122109.12000000002</v>
      </c>
    </row>
    <row r="81" spans="1:5" ht="75" x14ac:dyDescent="0.25">
      <c r="A81" s="2"/>
      <c r="B81" s="12" t="s">
        <v>73</v>
      </c>
      <c r="C81" s="12" t="s">
        <v>130</v>
      </c>
      <c r="D81" s="1"/>
      <c r="E81" s="4"/>
    </row>
    <row r="82" spans="1:5" ht="30" x14ac:dyDescent="0.25">
      <c r="A82" s="2"/>
      <c r="B82" s="12" t="s">
        <v>74</v>
      </c>
      <c r="C82" s="12" t="s">
        <v>131</v>
      </c>
      <c r="D82" s="1"/>
      <c r="E82" s="4"/>
    </row>
    <row r="83" spans="1:5" ht="165" x14ac:dyDescent="0.25">
      <c r="A83" s="2"/>
      <c r="B83" s="12" t="s">
        <v>75</v>
      </c>
      <c r="C83" s="12" t="s">
        <v>124</v>
      </c>
      <c r="D83" s="1"/>
      <c r="E83" s="4"/>
    </row>
    <row r="84" spans="1:5" ht="45" x14ac:dyDescent="0.25">
      <c r="A84" s="2"/>
      <c r="B84" s="12" t="s">
        <v>76</v>
      </c>
      <c r="C84" s="12" t="s">
        <v>131</v>
      </c>
      <c r="D84" s="1"/>
      <c r="E84" s="4"/>
    </row>
    <row r="85" spans="1:5" ht="42.75" x14ac:dyDescent="0.25">
      <c r="A85" s="2"/>
      <c r="B85" s="11" t="s">
        <v>77</v>
      </c>
      <c r="C85" s="11"/>
      <c r="D85" s="1"/>
      <c r="E85" s="4"/>
    </row>
    <row r="86" spans="1:5" ht="42.75" x14ac:dyDescent="0.25">
      <c r="A86" s="2"/>
      <c r="B86" s="11" t="s">
        <v>78</v>
      </c>
      <c r="C86" s="11"/>
      <c r="D86" s="1">
        <v>3.35</v>
      </c>
      <c r="E86" s="4">
        <f t="shared" ref="E86:E110" si="1">D86*4845.6*12</f>
        <v>194793.12000000002</v>
      </c>
    </row>
    <row r="87" spans="1:5" ht="60" x14ac:dyDescent="0.25">
      <c r="A87" s="2"/>
      <c r="B87" s="12" t="s">
        <v>79</v>
      </c>
      <c r="C87" s="12" t="s">
        <v>132</v>
      </c>
      <c r="D87" s="1"/>
      <c r="E87" s="4"/>
    </row>
    <row r="88" spans="1:5" ht="75" x14ac:dyDescent="0.25">
      <c r="A88" s="2"/>
      <c r="B88" s="12" t="s">
        <v>80</v>
      </c>
      <c r="C88" s="12" t="s">
        <v>131</v>
      </c>
      <c r="D88" s="1"/>
      <c r="E88" s="4"/>
    </row>
    <row r="89" spans="1:5" ht="15.75" x14ac:dyDescent="0.25">
      <c r="A89" s="2"/>
      <c r="B89" s="12" t="s">
        <v>81</v>
      </c>
      <c r="C89" s="12" t="s">
        <v>130</v>
      </c>
      <c r="D89" s="1"/>
      <c r="E89" s="4"/>
    </row>
    <row r="90" spans="1:5" ht="45" x14ac:dyDescent="0.25">
      <c r="A90" s="2"/>
      <c r="B90" s="12" t="s">
        <v>82</v>
      </c>
      <c r="C90" s="12" t="s">
        <v>133</v>
      </c>
      <c r="D90" s="1"/>
      <c r="E90" s="4"/>
    </row>
    <row r="91" spans="1:5" ht="114" x14ac:dyDescent="0.25">
      <c r="A91" s="2"/>
      <c r="B91" s="11" t="s">
        <v>83</v>
      </c>
      <c r="C91" s="11"/>
      <c r="D91" s="1">
        <v>3.14</v>
      </c>
      <c r="E91" s="18">
        <f t="shared" si="1"/>
        <v>182582.20800000001</v>
      </c>
    </row>
    <row r="92" spans="1:5" ht="42.75" x14ac:dyDescent="0.25">
      <c r="A92" s="2"/>
      <c r="B92" s="11" t="s">
        <v>84</v>
      </c>
      <c r="C92" s="11" t="s">
        <v>124</v>
      </c>
      <c r="D92" s="1"/>
      <c r="E92" s="4"/>
    </row>
    <row r="93" spans="1:5" ht="45" x14ac:dyDescent="0.25">
      <c r="A93" s="2"/>
      <c r="B93" s="12" t="s">
        <v>85</v>
      </c>
      <c r="C93" s="12" t="s">
        <v>124</v>
      </c>
      <c r="D93" s="1"/>
      <c r="E93" s="4"/>
    </row>
    <row r="94" spans="1:5" ht="60" x14ac:dyDescent="0.25">
      <c r="A94" s="2"/>
      <c r="B94" s="12" t="s">
        <v>86</v>
      </c>
      <c r="C94" s="12" t="s">
        <v>134</v>
      </c>
      <c r="D94" s="1"/>
      <c r="E94" s="4"/>
    </row>
    <row r="95" spans="1:5" ht="60" x14ac:dyDescent="0.25">
      <c r="A95" s="2"/>
      <c r="B95" s="12" t="s">
        <v>87</v>
      </c>
      <c r="C95" s="12" t="s">
        <v>128</v>
      </c>
      <c r="D95" s="1"/>
      <c r="E95" s="4"/>
    </row>
    <row r="96" spans="1:5" ht="30" x14ac:dyDescent="0.25">
      <c r="A96" s="2"/>
      <c r="B96" s="12" t="s">
        <v>88</v>
      </c>
      <c r="C96" s="12" t="s">
        <v>135</v>
      </c>
      <c r="D96" s="1"/>
      <c r="E96" s="4"/>
    </row>
    <row r="97" spans="1:5" ht="30" x14ac:dyDescent="0.25">
      <c r="A97" s="2"/>
      <c r="B97" s="12" t="s">
        <v>89</v>
      </c>
      <c r="C97" s="12" t="s">
        <v>135</v>
      </c>
      <c r="D97" s="1"/>
      <c r="E97" s="4"/>
    </row>
    <row r="98" spans="1:5" ht="15.75" x14ac:dyDescent="0.25">
      <c r="A98" s="2"/>
      <c r="B98" s="12" t="s">
        <v>90</v>
      </c>
      <c r="C98" s="12"/>
      <c r="D98" s="1"/>
      <c r="E98" s="4"/>
    </row>
    <row r="99" spans="1:5" ht="28.5" x14ac:dyDescent="0.25">
      <c r="A99" s="2"/>
      <c r="B99" s="11" t="s">
        <v>91</v>
      </c>
      <c r="C99" s="11" t="s">
        <v>132</v>
      </c>
      <c r="D99" s="1">
        <v>2.34</v>
      </c>
      <c r="E99" s="18">
        <f t="shared" si="1"/>
        <v>136064.448</v>
      </c>
    </row>
    <row r="100" spans="1:5" ht="28.5" x14ac:dyDescent="0.25">
      <c r="A100" s="2"/>
      <c r="B100" s="11" t="s">
        <v>84</v>
      </c>
      <c r="C100" s="11" t="s">
        <v>135</v>
      </c>
      <c r="D100" s="1"/>
      <c r="E100" s="4"/>
    </row>
    <row r="101" spans="1:5" ht="30" x14ac:dyDescent="0.25">
      <c r="A101" s="2"/>
      <c r="B101" s="12" t="s">
        <v>92</v>
      </c>
      <c r="C101" s="12" t="s">
        <v>136</v>
      </c>
      <c r="D101" s="1"/>
      <c r="E101" s="4"/>
    </row>
    <row r="102" spans="1:5" ht="30" x14ac:dyDescent="0.25">
      <c r="A102" s="2"/>
      <c r="B102" s="12" t="s">
        <v>93</v>
      </c>
      <c r="C102" s="12" t="s">
        <v>131</v>
      </c>
      <c r="D102" s="1"/>
      <c r="E102" s="4"/>
    </row>
    <row r="103" spans="1:5" ht="15.75" x14ac:dyDescent="0.25">
      <c r="A103" s="2"/>
      <c r="B103" s="12" t="s">
        <v>94</v>
      </c>
      <c r="C103" s="12" t="s">
        <v>135</v>
      </c>
      <c r="D103" s="1"/>
      <c r="E103" s="4"/>
    </row>
    <row r="104" spans="1:5" ht="15.75" x14ac:dyDescent="0.25">
      <c r="A104" s="2"/>
      <c r="B104" s="12" t="s">
        <v>95</v>
      </c>
      <c r="C104" s="12" t="s">
        <v>128</v>
      </c>
      <c r="D104" s="1"/>
      <c r="E104" s="4"/>
    </row>
    <row r="105" spans="1:5" ht="30" x14ac:dyDescent="0.25">
      <c r="A105" s="2"/>
      <c r="B105" s="12" t="s">
        <v>96</v>
      </c>
      <c r="C105" s="12" t="s">
        <v>135</v>
      </c>
      <c r="D105" s="1"/>
      <c r="E105" s="4"/>
    </row>
    <row r="106" spans="1:5" ht="85.5" x14ac:dyDescent="0.25">
      <c r="A106" s="2"/>
      <c r="B106" s="11" t="s">
        <v>97</v>
      </c>
      <c r="C106" s="12" t="s">
        <v>128</v>
      </c>
      <c r="D106" s="1">
        <v>1.9</v>
      </c>
      <c r="E106" s="4">
        <f t="shared" si="1"/>
        <v>110479.67999999999</v>
      </c>
    </row>
    <row r="107" spans="1:5" ht="28.5" x14ac:dyDescent="0.25">
      <c r="A107" s="2"/>
      <c r="B107" s="11" t="s">
        <v>98</v>
      </c>
      <c r="C107" s="12" t="s">
        <v>135</v>
      </c>
      <c r="D107" s="1">
        <v>5.36</v>
      </c>
      <c r="E107" s="18">
        <f t="shared" si="1"/>
        <v>311668.99200000009</v>
      </c>
    </row>
    <row r="108" spans="1:5" ht="15.75" x14ac:dyDescent="0.25">
      <c r="A108" s="2"/>
      <c r="B108" s="12" t="s">
        <v>99</v>
      </c>
      <c r="C108" s="12"/>
      <c r="D108" s="1"/>
      <c r="E108" s="4"/>
    </row>
    <row r="109" spans="1:5" ht="30" x14ac:dyDescent="0.25">
      <c r="A109" s="2"/>
      <c r="B109" s="12" t="s">
        <v>100</v>
      </c>
      <c r="C109" s="12"/>
      <c r="D109" s="1"/>
      <c r="E109" s="4"/>
    </row>
    <row r="110" spans="1:5" ht="42.75" x14ac:dyDescent="0.25">
      <c r="A110" s="2"/>
      <c r="B110" s="11" t="s">
        <v>101</v>
      </c>
      <c r="C110" s="12" t="s">
        <v>128</v>
      </c>
      <c r="D110" s="1">
        <v>2.54</v>
      </c>
      <c r="E110" s="18">
        <f t="shared" si="1"/>
        <v>147693.88800000001</v>
      </c>
    </row>
    <row r="111" spans="1:5" ht="15.75" x14ac:dyDescent="0.25">
      <c r="A111" s="2"/>
      <c r="B111" s="11"/>
      <c r="C111" s="11"/>
      <c r="D111" s="1">
        <f>SUM(D13:D110)</f>
        <v>26.559999999999995</v>
      </c>
      <c r="E111" s="18">
        <f>SUM(E13:E110)</f>
        <v>1544389.6320000002</v>
      </c>
    </row>
    <row r="112" spans="1:5" ht="31.5" x14ac:dyDescent="0.25">
      <c r="A112" s="2"/>
      <c r="B112" s="10" t="s">
        <v>102</v>
      </c>
      <c r="C112" s="10"/>
      <c r="D112" s="1"/>
      <c r="E112" s="4">
        <v>0</v>
      </c>
    </row>
    <row r="113" spans="1:5" ht="15.75" x14ac:dyDescent="0.25">
      <c r="A113" s="2"/>
      <c r="B113" s="9" t="s">
        <v>4</v>
      </c>
      <c r="C113" s="9"/>
      <c r="D113" s="1"/>
      <c r="E113" s="4"/>
    </row>
    <row r="114" spans="1:5" ht="15.75" customHeight="1" x14ac:dyDescent="0.25">
      <c r="A114" s="4">
        <v>4</v>
      </c>
      <c r="B114" s="13" t="s">
        <v>122</v>
      </c>
      <c r="C114" s="16"/>
      <c r="D114" s="6"/>
      <c r="E114" s="20">
        <f>E8-E9</f>
        <v>21514.457999999868</v>
      </c>
    </row>
    <row r="115" spans="1:5" ht="15.75" customHeight="1" x14ac:dyDescent="0.25">
      <c r="A115" s="2"/>
      <c r="B115" s="26" t="s">
        <v>103</v>
      </c>
      <c r="C115" s="27"/>
      <c r="D115" s="27"/>
      <c r="E115" s="28"/>
    </row>
    <row r="116" spans="1:5" ht="47.25" x14ac:dyDescent="0.25">
      <c r="A116" s="2">
        <v>5</v>
      </c>
      <c r="B116" s="9" t="s">
        <v>104</v>
      </c>
      <c r="C116" s="9"/>
      <c r="D116" s="5"/>
      <c r="E116" s="5">
        <v>0</v>
      </c>
    </row>
    <row r="117" spans="1:5" ht="15.75" x14ac:dyDescent="0.25">
      <c r="A117" s="2"/>
      <c r="B117" s="9" t="s">
        <v>4</v>
      </c>
      <c r="C117" s="9"/>
      <c r="D117" s="5"/>
      <c r="E117" s="5"/>
    </row>
    <row r="118" spans="1:5" ht="15.75" x14ac:dyDescent="0.25">
      <c r="A118" s="2"/>
      <c r="B118" s="9" t="s">
        <v>105</v>
      </c>
      <c r="C118" s="9"/>
      <c r="D118" s="5"/>
      <c r="E118" s="5"/>
    </row>
    <row r="119" spans="1:5" ht="15.75" x14ac:dyDescent="0.25">
      <c r="A119" s="2"/>
      <c r="B119" s="9" t="s">
        <v>106</v>
      </c>
      <c r="C119" s="9"/>
      <c r="D119" s="5"/>
      <c r="E119" s="5"/>
    </row>
    <row r="120" spans="1:5" ht="15.75" x14ac:dyDescent="0.25">
      <c r="A120" s="2"/>
      <c r="B120" s="9" t="s">
        <v>4</v>
      </c>
      <c r="C120" s="9"/>
      <c r="D120" s="5"/>
      <c r="E120" s="5"/>
    </row>
    <row r="121" spans="1:5" ht="15.75" x14ac:dyDescent="0.25">
      <c r="A121" s="2"/>
      <c r="B121" s="10" t="s">
        <v>107</v>
      </c>
      <c r="C121" s="10"/>
      <c r="D121" s="5"/>
      <c r="E121" s="5"/>
    </row>
    <row r="122" spans="1:5" ht="31.5" x14ac:dyDescent="0.25">
      <c r="A122" s="2"/>
      <c r="B122" s="10" t="s">
        <v>108</v>
      </c>
      <c r="C122" s="10"/>
      <c r="D122" s="5"/>
      <c r="E122" s="5"/>
    </row>
    <row r="123" spans="1:5" ht="15.75" x14ac:dyDescent="0.25">
      <c r="A123" s="2"/>
      <c r="B123" s="10" t="s">
        <v>109</v>
      </c>
      <c r="C123" s="10"/>
      <c r="D123" s="5"/>
      <c r="E123" s="5"/>
    </row>
    <row r="124" spans="1:5" ht="15.75" x14ac:dyDescent="0.25">
      <c r="A124" s="2"/>
      <c r="B124" s="9" t="s">
        <v>110</v>
      </c>
      <c r="C124" s="9"/>
      <c r="D124" s="5"/>
      <c r="E124" s="5"/>
    </row>
    <row r="125" spans="1:5" ht="15.75" x14ac:dyDescent="0.25">
      <c r="A125" s="2"/>
      <c r="B125" s="9" t="s">
        <v>111</v>
      </c>
      <c r="C125" s="9"/>
      <c r="D125" s="5"/>
      <c r="E125" s="5"/>
    </row>
    <row r="126" spans="1:5" ht="15.75" x14ac:dyDescent="0.25">
      <c r="A126" s="2"/>
      <c r="B126" s="9" t="s">
        <v>112</v>
      </c>
      <c r="C126" s="9"/>
      <c r="D126" s="5"/>
      <c r="E126" s="5"/>
    </row>
    <row r="127" spans="1:5" ht="31.5" x14ac:dyDescent="0.25">
      <c r="A127" s="2">
        <v>6</v>
      </c>
      <c r="B127" s="9" t="s">
        <v>113</v>
      </c>
      <c r="C127" s="9"/>
      <c r="D127" s="5"/>
      <c r="E127" s="5">
        <v>1565904.09</v>
      </c>
    </row>
    <row r="128" spans="1:5" ht="15.75" x14ac:dyDescent="0.25">
      <c r="A128" s="2"/>
      <c r="B128" s="9" t="s">
        <v>4</v>
      </c>
      <c r="C128" s="9"/>
      <c r="D128" s="5"/>
      <c r="E128" s="5"/>
    </row>
    <row r="129" spans="1:5" ht="15.75" x14ac:dyDescent="0.25">
      <c r="A129" s="2"/>
      <c r="B129" s="9" t="s">
        <v>105</v>
      </c>
      <c r="C129" s="9"/>
      <c r="D129" s="5"/>
      <c r="E129" s="5">
        <v>0</v>
      </c>
    </row>
    <row r="130" spans="1:5" ht="15.75" x14ac:dyDescent="0.25">
      <c r="A130" s="2"/>
      <c r="B130" s="9" t="s">
        <v>106</v>
      </c>
      <c r="C130" s="9"/>
      <c r="D130" s="5"/>
      <c r="E130" s="5">
        <v>1565904.09</v>
      </c>
    </row>
    <row r="131" spans="1:5" ht="15.75" x14ac:dyDescent="0.25">
      <c r="A131" s="2"/>
      <c r="B131" s="9" t="s">
        <v>4</v>
      </c>
      <c r="C131" s="9"/>
      <c r="D131" s="5"/>
      <c r="E131" s="5"/>
    </row>
    <row r="132" spans="1:5" ht="31.5" x14ac:dyDescent="0.25">
      <c r="A132" s="2"/>
      <c r="B132" s="10" t="s">
        <v>141</v>
      </c>
      <c r="C132" s="10"/>
      <c r="D132" s="5"/>
      <c r="E132" s="19">
        <f>E130-E133</f>
        <v>1418210.202</v>
      </c>
    </row>
    <row r="133" spans="1:5" ht="15.75" x14ac:dyDescent="0.25">
      <c r="A133" s="2"/>
      <c r="B133" s="10" t="s">
        <v>109</v>
      </c>
      <c r="C133" s="10"/>
      <c r="D133" s="5"/>
      <c r="E133" s="19">
        <v>147693.88800000001</v>
      </c>
    </row>
    <row r="134" spans="1:5" ht="15.75" x14ac:dyDescent="0.25">
      <c r="A134" s="2"/>
      <c r="B134" s="9" t="s">
        <v>110</v>
      </c>
      <c r="C134" s="9"/>
      <c r="D134" s="5"/>
      <c r="E134" s="5"/>
    </row>
    <row r="135" spans="1:5" ht="15.75" x14ac:dyDescent="0.25">
      <c r="A135" s="2"/>
      <c r="B135" s="9" t="s">
        <v>111</v>
      </c>
      <c r="C135" s="9"/>
      <c r="D135" s="5"/>
      <c r="E135" s="5"/>
    </row>
    <row r="136" spans="1:5" ht="15.75" x14ac:dyDescent="0.25">
      <c r="A136" s="2"/>
      <c r="B136" s="9" t="s">
        <v>112</v>
      </c>
      <c r="C136" s="9"/>
      <c r="D136" s="5"/>
      <c r="E136" s="5"/>
    </row>
    <row r="137" spans="1:5" ht="47.25" x14ac:dyDescent="0.25">
      <c r="A137" s="2">
        <v>7</v>
      </c>
      <c r="B137" s="9" t="s">
        <v>114</v>
      </c>
      <c r="C137" s="9"/>
      <c r="D137" s="5"/>
      <c r="E137" s="5">
        <v>1020690.41</v>
      </c>
    </row>
    <row r="138" spans="1:5" ht="15.75" x14ac:dyDescent="0.25">
      <c r="A138" s="2"/>
      <c r="B138" s="9" t="s">
        <v>4</v>
      </c>
      <c r="C138" s="9"/>
      <c r="D138" s="5"/>
      <c r="E138" s="5"/>
    </row>
    <row r="139" spans="1:5" ht="15.75" x14ac:dyDescent="0.25">
      <c r="A139" s="2"/>
      <c r="B139" s="9" t="s">
        <v>105</v>
      </c>
      <c r="C139" s="9"/>
      <c r="D139" s="5"/>
      <c r="E139" s="5">
        <v>0</v>
      </c>
    </row>
    <row r="140" spans="1:5" ht="15.75" x14ac:dyDescent="0.25">
      <c r="A140" s="2"/>
      <c r="B140" s="9" t="s">
        <v>106</v>
      </c>
      <c r="C140" s="9"/>
      <c r="D140" s="5"/>
      <c r="E140" s="5">
        <v>1020690.41</v>
      </c>
    </row>
    <row r="141" spans="1:5" ht="15.75" x14ac:dyDescent="0.25">
      <c r="A141" s="2"/>
      <c r="B141" s="9" t="s">
        <v>4</v>
      </c>
      <c r="C141" s="9"/>
      <c r="D141" s="5"/>
      <c r="E141" s="5"/>
    </row>
    <row r="142" spans="1:5" ht="31.5" x14ac:dyDescent="0.25">
      <c r="A142" s="2"/>
      <c r="B142" s="10" t="s">
        <v>141</v>
      </c>
      <c r="C142" s="10"/>
      <c r="D142" s="5"/>
      <c r="E142" s="5">
        <f>E140-E143</f>
        <v>918621.37</v>
      </c>
    </row>
    <row r="143" spans="1:5" ht="15.75" x14ac:dyDescent="0.25">
      <c r="A143" s="2"/>
      <c r="B143" s="10" t="s">
        <v>109</v>
      </c>
      <c r="C143" s="10"/>
      <c r="D143" s="5"/>
      <c r="E143" s="5">
        <v>102069.04</v>
      </c>
    </row>
    <row r="144" spans="1:5" ht="15.75" x14ac:dyDescent="0.25">
      <c r="A144" s="2"/>
      <c r="B144" s="9" t="s">
        <v>111</v>
      </c>
      <c r="C144" s="9"/>
      <c r="D144" s="5"/>
      <c r="E144" s="5"/>
    </row>
    <row r="145" spans="1:7" ht="15.75" x14ac:dyDescent="0.25">
      <c r="A145" s="2"/>
      <c r="B145" s="9" t="s">
        <v>112</v>
      </c>
      <c r="C145" s="9"/>
      <c r="D145" s="5"/>
      <c r="E145" s="5"/>
    </row>
    <row r="146" spans="1:7" ht="47.25" x14ac:dyDescent="0.25">
      <c r="A146" s="2">
        <v>8</v>
      </c>
      <c r="B146" s="9" t="s">
        <v>115</v>
      </c>
      <c r="C146" s="9"/>
      <c r="D146" s="5"/>
      <c r="E146" s="5">
        <f>E127-E137</f>
        <v>545213.68000000005</v>
      </c>
    </row>
    <row r="147" spans="1:7" ht="15.75" x14ac:dyDescent="0.25">
      <c r="A147" s="2"/>
      <c r="B147" s="9" t="s">
        <v>4</v>
      </c>
      <c r="C147" s="9"/>
      <c r="D147" s="5"/>
      <c r="E147" s="5"/>
      <c r="G147" s="3"/>
    </row>
    <row r="148" spans="1:7" ht="15.75" x14ac:dyDescent="0.25">
      <c r="A148" s="2"/>
      <c r="B148" s="9" t="s">
        <v>105</v>
      </c>
      <c r="C148" s="9"/>
      <c r="D148" s="5"/>
      <c r="E148" s="5">
        <v>0</v>
      </c>
    </row>
    <row r="149" spans="1:7" ht="15.75" x14ac:dyDescent="0.25">
      <c r="A149" s="2"/>
      <c r="B149" s="9" t="s">
        <v>106</v>
      </c>
      <c r="C149" s="9"/>
      <c r="D149" s="5"/>
      <c r="E149" s="5">
        <v>545213.68000000005</v>
      </c>
    </row>
    <row r="150" spans="1:7" ht="15.75" x14ac:dyDescent="0.25">
      <c r="A150" s="2"/>
      <c r="B150" s="9" t="s">
        <v>4</v>
      </c>
      <c r="C150" s="9"/>
      <c r="D150" s="5"/>
      <c r="E150" s="5"/>
    </row>
    <row r="151" spans="1:7" ht="15.75" x14ac:dyDescent="0.25">
      <c r="A151" s="2"/>
      <c r="B151" s="10" t="s">
        <v>107</v>
      </c>
      <c r="C151" s="10"/>
      <c r="D151" s="5"/>
      <c r="E151" s="5">
        <f>E149-E153</f>
        <v>490692.32000000007</v>
      </c>
    </row>
    <row r="152" spans="1:7" ht="31.5" x14ac:dyDescent="0.25">
      <c r="A152" s="2"/>
      <c r="B152" s="10" t="s">
        <v>108</v>
      </c>
      <c r="C152" s="10"/>
      <c r="D152" s="5"/>
      <c r="E152" s="5">
        <v>0</v>
      </c>
    </row>
    <row r="153" spans="1:7" ht="15.75" x14ac:dyDescent="0.25">
      <c r="A153" s="2"/>
      <c r="B153" s="10" t="s">
        <v>109</v>
      </c>
      <c r="C153" s="10"/>
      <c r="D153" s="5"/>
      <c r="E153" s="5">
        <v>54521.36</v>
      </c>
    </row>
    <row r="154" spans="1:7" ht="15.75" x14ac:dyDescent="0.25">
      <c r="A154" s="2"/>
      <c r="B154" s="9" t="s">
        <v>111</v>
      </c>
      <c r="C154" s="9"/>
      <c r="D154" s="5"/>
      <c r="E154" s="5"/>
    </row>
    <row r="155" spans="1:7" ht="15.75" x14ac:dyDescent="0.25">
      <c r="A155" s="2"/>
      <c r="B155" s="9" t="s">
        <v>112</v>
      </c>
      <c r="C155" s="9"/>
      <c r="D155" s="5"/>
      <c r="E155" s="5"/>
    </row>
    <row r="156" spans="1:7" ht="15.75" x14ac:dyDescent="0.25">
      <c r="A156" s="21" t="s">
        <v>116</v>
      </c>
      <c r="B156" s="22"/>
      <c r="C156" s="22"/>
      <c r="D156" s="22"/>
      <c r="E156" s="22"/>
    </row>
    <row r="157" spans="1:7" ht="15.75" x14ac:dyDescent="0.25">
      <c r="A157" s="2">
        <v>9</v>
      </c>
      <c r="B157" s="14" t="s">
        <v>117</v>
      </c>
      <c r="C157" s="17"/>
      <c r="D157" s="15"/>
      <c r="E157" s="5">
        <v>0</v>
      </c>
    </row>
  </sheetData>
  <mergeCells count="6">
    <mergeCell ref="A156:E156"/>
    <mergeCell ref="B2:E2"/>
    <mergeCell ref="B3:E3"/>
    <mergeCell ref="B6:E6"/>
    <mergeCell ref="B115:E115"/>
    <mergeCell ref="B4:E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cp:lastPrinted>2025-05-13T07:29:02Z</cp:lastPrinted>
  <dcterms:created xsi:type="dcterms:W3CDTF">2015-06-05T18:17:20Z</dcterms:created>
  <dcterms:modified xsi:type="dcterms:W3CDTF">2025-05-15T05:40:57Z</dcterms:modified>
</cp:coreProperties>
</file>